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alkoztatottak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<sst xmlns="http://schemas.openxmlformats.org/spreadsheetml/2006/main" count="39" uniqueCount="34">
  <si>
    <t>Összesen</t>
  </si>
  <si>
    <t>Foglalkoztatottak egyéb személyi juttatásai, külső személyi juttatások</t>
  </si>
  <si>
    <t>Egyéb költségtérítések</t>
  </si>
  <si>
    <t>Szociális támogatások</t>
  </si>
  <si>
    <t>Közlekedési költségtérítés</t>
  </si>
  <si>
    <t>Ruházati költségtérítés</t>
  </si>
  <si>
    <t>Béren kívüli juttatás</t>
  </si>
  <si>
    <t>Jubileumi jutalom</t>
  </si>
  <si>
    <t>Végkielégítés</t>
  </si>
  <si>
    <t>Készenléti, ügyeleti, helyettesítési díj, túlóra, túlszolgálat</t>
  </si>
  <si>
    <t>Céljuttatás, projektprémium</t>
  </si>
  <si>
    <t>Nem vezetők</t>
  </si>
  <si>
    <t>Vezetők</t>
  </si>
  <si>
    <t xml:space="preserve">Nem rendszeres személyi juttatások </t>
  </si>
  <si>
    <t>nem vezetők + közfoglalkoztatottak</t>
  </si>
  <si>
    <t>ebből</t>
  </si>
  <si>
    <t>Személyi juttatások összesen</t>
  </si>
  <si>
    <t>Nem rendszeres juttatások</t>
  </si>
  <si>
    <t>Rendszeres juttatások</t>
  </si>
  <si>
    <t>Megnevezés</t>
  </si>
  <si>
    <t>adatok forintban</t>
  </si>
  <si>
    <t>Közfoglalkoztatottak létszáma</t>
  </si>
  <si>
    <t>üres</t>
  </si>
  <si>
    <t>nem vezetők</t>
  </si>
  <si>
    <t>vezetők</t>
  </si>
  <si>
    <t>Költségvetésileg engedélyezett létszám</t>
  </si>
  <si>
    <t>Rendszeresített létszám</t>
  </si>
  <si>
    <t>Létszám (fő)</t>
  </si>
  <si>
    <t>Létszám és béradatok 2020. március 31-én</t>
  </si>
  <si>
    <t>2020. I. negyedévre vonatkozóan</t>
  </si>
  <si>
    <t>a Szabolcs-Szatmár-Bereg Megyei Katasztrófavédelmi Igazgatóságon</t>
  </si>
  <si>
    <t>a foglalkoztatottak személyi juttatásaira vonatkozó összesített adatok</t>
  </si>
  <si>
    <t>és az információszabadságról szóló 2011. évi CXII. Tövény szerint</t>
  </si>
  <si>
    <t>Az információs önrendelkezési jogról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</si>
</sst>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2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22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8" fillId="0" borderId="10" xfId="46" applyNumberFormat="1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164" fontId="19" fillId="0" borderId="10" xfId="46" applyNumberFormat="1" applyFont="1" applyFill="1" applyBorder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64" fontId="19" fillId="0" borderId="10" xfId="46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20\K&#246;lts&#233;gvet&#233;s\&#220;vegzseb\SzemelyekHaviJogc&#237;mAnalitika%20&#246;sszes2%20&#252;res%2020190715%202020.%20IV.%20negyed&#233;v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Szemelyek"/>
      <sheetName val="Jogcimek"/>
      <sheetName val="Munka1"/>
      <sheetName val="üvegzseb"/>
      <sheetName val="főkönyv"/>
    </sheetNames>
    <sheetDataSet>
      <sheetData sheetId="3">
        <row r="1">
          <cell r="C1">
            <v>0</v>
          </cell>
          <cell r="D1">
            <v>0</v>
          </cell>
          <cell r="E1">
            <v>43174</v>
          </cell>
          <cell r="F1">
            <v>0</v>
          </cell>
          <cell r="G1">
            <v>330307</v>
          </cell>
          <cell r="H1">
            <v>93533</v>
          </cell>
          <cell r="I1">
            <v>0</v>
          </cell>
          <cell r="J1">
            <v>536900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7638924</v>
          </cell>
          <cell r="R1">
            <v>0</v>
          </cell>
          <cell r="S1">
            <v>0</v>
          </cell>
          <cell r="T1">
            <v>0</v>
          </cell>
          <cell r="U1">
            <v>1654200</v>
          </cell>
          <cell r="V1">
            <v>0</v>
          </cell>
          <cell r="W1">
            <v>0</v>
          </cell>
          <cell r="X1">
            <v>0</v>
          </cell>
          <cell r="Y1">
            <v>36830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1671589</v>
          </cell>
          <cell r="AI1">
            <v>0</v>
          </cell>
          <cell r="AJ1">
            <v>185254</v>
          </cell>
          <cell r="AK1">
            <v>419413</v>
          </cell>
          <cell r="AL1">
            <v>0</v>
          </cell>
          <cell r="AM1">
            <v>0</v>
          </cell>
          <cell r="AN1">
            <v>115950</v>
          </cell>
          <cell r="AO1">
            <v>0</v>
          </cell>
          <cell r="AP1">
            <v>0</v>
          </cell>
          <cell r="AQ1">
            <v>0</v>
          </cell>
          <cell r="AR1">
            <v>176114</v>
          </cell>
          <cell r="AS1">
            <v>127233</v>
          </cell>
          <cell r="AT1">
            <v>57150658</v>
          </cell>
          <cell r="AU1">
            <v>5301615</v>
          </cell>
          <cell r="AV1">
            <v>3968003</v>
          </cell>
          <cell r="AW1">
            <v>780954</v>
          </cell>
          <cell r="AX1">
            <v>110909</v>
          </cell>
          <cell r="AY1">
            <v>0</v>
          </cell>
          <cell r="AZ1">
            <v>0</v>
          </cell>
          <cell r="BA1">
            <v>0</v>
          </cell>
          <cell r="BB1">
            <v>-98</v>
          </cell>
          <cell r="BC1">
            <v>0</v>
          </cell>
          <cell r="BD1">
            <v>0</v>
          </cell>
          <cell r="BE1">
            <v>0</v>
          </cell>
          <cell r="BF1">
            <v>6102400</v>
          </cell>
          <cell r="BG1">
            <v>0</v>
          </cell>
          <cell r="BH1">
            <v>0</v>
          </cell>
          <cell r="BI1">
            <v>64586</v>
          </cell>
          <cell r="BJ1">
            <v>0</v>
          </cell>
          <cell r="BK1">
            <v>4880658</v>
          </cell>
          <cell r="BL1">
            <v>254803</v>
          </cell>
          <cell r="BM1">
            <v>449430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E11" sqref="E11"/>
    </sheetView>
  </sheetViews>
  <sheetFormatPr defaultColWidth="9.33203125" defaultRowHeight="12.75"/>
  <cols>
    <col min="1" max="1" width="34" style="0" customWidth="1"/>
    <col min="2" max="2" width="45" style="0" customWidth="1"/>
    <col min="3" max="3" width="24.5" style="0" customWidth="1"/>
    <col min="4" max="4" width="23.83203125" style="0" customWidth="1"/>
    <col min="5" max="5" width="24.5" style="0" customWidth="1"/>
  </cols>
  <sheetData>
    <row r="1" spans="1:5" ht="15" customHeight="1">
      <c r="A1" s="27" t="s">
        <v>33</v>
      </c>
      <c r="B1" s="27"/>
      <c r="C1" s="27"/>
      <c r="D1" s="27"/>
      <c r="E1" s="27"/>
    </row>
    <row r="2" spans="1:5" ht="15">
      <c r="A2" s="26" t="s">
        <v>32</v>
      </c>
      <c r="B2" s="26"/>
      <c r="C2" s="26"/>
      <c r="D2" s="26"/>
      <c r="E2" s="26"/>
    </row>
    <row r="3" spans="1:5" ht="15">
      <c r="A3" s="26" t="s">
        <v>31</v>
      </c>
      <c r="B3" s="26"/>
      <c r="C3" s="26"/>
      <c r="D3" s="26"/>
      <c r="E3" s="26"/>
    </row>
    <row r="4" spans="1:5" ht="15">
      <c r="A4" s="26" t="s">
        <v>30</v>
      </c>
      <c r="B4" s="26"/>
      <c r="C4" s="26"/>
      <c r="D4" s="26"/>
      <c r="E4" s="26"/>
    </row>
    <row r="5" spans="1:5" ht="15">
      <c r="A5" s="26" t="s">
        <v>29</v>
      </c>
      <c r="B5" s="26"/>
      <c r="C5" s="26"/>
      <c r="D5" s="26"/>
      <c r="E5" s="26"/>
    </row>
    <row r="6" spans="1:5" ht="12.75">
      <c r="A6" s="25"/>
      <c r="B6" s="25"/>
      <c r="C6" s="25"/>
      <c r="D6" s="25"/>
      <c r="E6" s="25"/>
    </row>
    <row r="7" ht="12.75">
      <c r="A7" s="24" t="s">
        <v>28</v>
      </c>
    </row>
    <row r="9" spans="1:3" ht="12.75" customHeight="1">
      <c r="A9" s="23" t="s">
        <v>19</v>
      </c>
      <c r="B9" s="23"/>
      <c r="C9" s="22" t="s">
        <v>27</v>
      </c>
    </row>
    <row r="10" spans="1:3" ht="12.75" customHeight="1">
      <c r="A10" s="21" t="s">
        <v>26</v>
      </c>
      <c r="B10" s="21"/>
      <c r="C10" s="17">
        <v>528</v>
      </c>
    </row>
    <row r="11" spans="1:3" ht="12.75">
      <c r="A11" s="21" t="s">
        <v>25</v>
      </c>
      <c r="B11" s="21"/>
      <c r="C11" s="17">
        <v>517</v>
      </c>
    </row>
    <row r="12" spans="1:3" ht="12.75">
      <c r="A12" s="20" t="s">
        <v>15</v>
      </c>
      <c r="B12" s="20" t="s">
        <v>24</v>
      </c>
      <c r="C12" s="17">
        <v>38</v>
      </c>
    </row>
    <row r="13" spans="1:3" ht="12.75">
      <c r="A13" s="20"/>
      <c r="B13" s="20" t="s">
        <v>23</v>
      </c>
      <c r="C13" s="17">
        <v>468</v>
      </c>
    </row>
    <row r="14" spans="1:3" ht="12.75">
      <c r="A14" s="20"/>
      <c r="B14" s="20" t="s">
        <v>22</v>
      </c>
      <c r="C14" s="17">
        <v>11</v>
      </c>
    </row>
    <row r="15" spans="1:3" ht="12.75">
      <c r="A15" s="19" t="s">
        <v>21</v>
      </c>
      <c r="B15" s="18"/>
      <c r="C15" s="17">
        <v>32</v>
      </c>
    </row>
    <row r="17" ht="12.75">
      <c r="E17" s="16" t="s">
        <v>20</v>
      </c>
    </row>
    <row r="18" spans="1:5" ht="30">
      <c r="A18" s="15" t="s">
        <v>19</v>
      </c>
      <c r="B18" s="15"/>
      <c r="C18" s="14" t="s">
        <v>18</v>
      </c>
      <c r="D18" s="14" t="s">
        <v>17</v>
      </c>
      <c r="E18" s="14" t="s">
        <v>0</v>
      </c>
    </row>
    <row r="19" spans="1:5" ht="15">
      <c r="A19" s="13" t="s">
        <v>16</v>
      </c>
      <c r="B19" s="13"/>
      <c r="C19" s="3">
        <f>E19-D19</f>
        <v>618348515</v>
      </c>
      <c r="D19" s="3">
        <f>E35</f>
        <v>142017256</v>
      </c>
      <c r="E19" s="12">
        <v>760365771</v>
      </c>
    </row>
    <row r="20" spans="1:5" ht="15">
      <c r="A20" s="11" t="s">
        <v>15</v>
      </c>
      <c r="B20" s="11" t="s">
        <v>12</v>
      </c>
      <c r="C20" s="3">
        <f>'[1]Munka1'!E1+'[1]Munka1'!AA1+'[1]Munka1'!AG1+'[1]Munka1'!AH1+'[1]Munka1'!AI1+'[1]Munka1'!AJ1+'[1]Munka1'!AK1+'[1]Munka1'!AL1+'[1]Munka1'!AO1+'[1]Munka1'!AS1+'[1]Munka1'!AT1+'[1]Munka1'!AU1+'[1]Munka1'!AV1+'[1]Munka1'!AW1+'[1]Munka1'!AX1+'[1]Munka1'!AY1+'[1]Munka1'!AZ1+'[1]Munka1'!BA1+'[1]Munka1'!BB1+'[1]Munka1'!BC1+'[1]Munka1'!BD1+'[1]Munka1'!BE1+'[1]Munka1'!BF1+'[1]Munka1'!BG1+'[1]Munka1'!BH1+'[1]Munka1'!BJ1</f>
        <v>75861104</v>
      </c>
      <c r="D20" s="3">
        <f>C35</f>
        <v>36506159</v>
      </c>
      <c r="E20" s="3">
        <f>C20+D20</f>
        <v>112367263</v>
      </c>
    </row>
    <row r="21" spans="1:5" ht="15">
      <c r="A21" s="11"/>
      <c r="B21" s="11" t="s">
        <v>14</v>
      </c>
      <c r="C21" s="3">
        <f>C19-C20</f>
        <v>542487411</v>
      </c>
      <c r="D21" s="3">
        <f>D19-D20</f>
        <v>105511097</v>
      </c>
      <c r="E21" s="3">
        <f>C21+D21</f>
        <v>647998508</v>
      </c>
    </row>
    <row r="22" spans="1:5" ht="12.75">
      <c r="A22" s="10"/>
      <c r="B22" s="10"/>
      <c r="C22" s="10"/>
      <c r="D22" s="10"/>
      <c r="E22" s="10"/>
    </row>
    <row r="23" spans="1:5" ht="12.75">
      <c r="A23" s="10"/>
      <c r="B23" s="10"/>
      <c r="C23" s="10"/>
      <c r="D23" s="10"/>
      <c r="E23" s="10"/>
    </row>
    <row r="24" spans="1:5" ht="15">
      <c r="A24" s="2" t="s">
        <v>13</v>
      </c>
      <c r="B24" s="2"/>
      <c r="C24" s="9" t="s">
        <v>12</v>
      </c>
      <c r="D24" s="9" t="s">
        <v>11</v>
      </c>
      <c r="E24" s="9" t="s">
        <v>0</v>
      </c>
    </row>
    <row r="25" spans="1:5" ht="15">
      <c r="A25" s="8" t="s">
        <v>10</v>
      </c>
      <c r="B25" s="7"/>
      <c r="C25" s="3">
        <f>'[1]Munka1'!P1+12635000</f>
        <v>12635000</v>
      </c>
      <c r="D25" s="3">
        <f>E25-C25</f>
        <v>56886958</v>
      </c>
      <c r="E25" s="3">
        <v>69521958</v>
      </c>
    </row>
    <row r="26" spans="1:5" ht="15" customHeight="1">
      <c r="A26" s="6" t="s">
        <v>9</v>
      </c>
      <c r="B26" s="6"/>
      <c r="C26" s="3">
        <f>'[1]Munka1'!D1+'[1]Munka1'!F1+'[1]Munka1'!G1+'[1]Munka1'!V1+'[1]Munka1'!W1+'[1]Munka1'!Z1+'[1]Munka1'!AB1+'[1]Munka1'!AM1+'[1]Munka1'!AN1</f>
        <v>446257</v>
      </c>
      <c r="D26" s="3">
        <f>E26-C26</f>
        <v>21274038</v>
      </c>
      <c r="E26" s="3">
        <v>21720295</v>
      </c>
    </row>
    <row r="27" spans="1:5" ht="15">
      <c r="A27" s="5" t="s">
        <v>8</v>
      </c>
      <c r="B27" s="4"/>
      <c r="C27" s="3">
        <v>0</v>
      </c>
      <c r="D27" s="3">
        <f>E27-C27</f>
        <v>0</v>
      </c>
      <c r="E27" s="3">
        <v>0</v>
      </c>
    </row>
    <row r="28" spans="1:5" ht="15">
      <c r="A28" s="6" t="s">
        <v>7</v>
      </c>
      <c r="B28" s="6"/>
      <c r="C28" s="3">
        <f>'[1]Munka1'!H1+'[1]Munka1'!U1</f>
        <v>1747733</v>
      </c>
      <c r="D28" s="3">
        <f>E28-C28</f>
        <v>1770632</v>
      </c>
      <c r="E28" s="3">
        <v>3518365</v>
      </c>
    </row>
    <row r="29" spans="1:5" ht="15">
      <c r="A29" s="5" t="s">
        <v>6</v>
      </c>
      <c r="B29" s="4"/>
      <c r="C29" s="3">
        <f>'[1]Munka1'!Q1+'[1]Munka1'!R1+'[1]Munka1'!S1+'[1]Munka1'!T1+'[1]Munka1'!BK1+'[1]Munka1'!BL1+'[1]Munka1'!BM1</f>
        <v>13223815</v>
      </c>
      <c r="D29" s="3">
        <f>E29-C29</f>
        <v>-13223815</v>
      </c>
      <c r="E29" s="3">
        <v>0</v>
      </c>
    </row>
    <row r="30" spans="1:5" ht="15">
      <c r="A30" s="5" t="s">
        <v>5</v>
      </c>
      <c r="B30" s="4"/>
      <c r="C30" s="3">
        <f>'[1]Munka1'!O1+'[1]Munka1'!AC1+'[1]Munka1'!AF1</f>
        <v>0</v>
      </c>
      <c r="D30" s="3">
        <f>E30-C30</f>
        <v>32208</v>
      </c>
      <c r="E30" s="3">
        <v>32208</v>
      </c>
    </row>
    <row r="31" spans="1:5" ht="15">
      <c r="A31" s="6" t="s">
        <v>4</v>
      </c>
      <c r="B31" s="6"/>
      <c r="C31" s="3">
        <f>'[1]Munka1'!J1+'[1]Munka1'!K1</f>
        <v>536900</v>
      </c>
      <c r="D31" s="3">
        <f>E31-C31</f>
        <v>2039008</v>
      </c>
      <c r="E31" s="3">
        <v>2575908</v>
      </c>
    </row>
    <row r="32" spans="1:5" ht="15">
      <c r="A32" s="5" t="s">
        <v>3</v>
      </c>
      <c r="B32" s="4"/>
      <c r="C32" s="3">
        <f>'[1]Munka1'!M1+'[1]Munka1'!N1</f>
        <v>0</v>
      </c>
      <c r="D32" s="3">
        <f>E32-C32</f>
        <v>0</v>
      </c>
      <c r="E32" s="3">
        <v>0</v>
      </c>
    </row>
    <row r="33" spans="1:5" ht="15">
      <c r="A33" s="5" t="s">
        <v>2</v>
      </c>
      <c r="B33" s="4"/>
      <c r="C33" s="3">
        <f>'[1]Munka1'!C1+'[1]Munka1'!L1</f>
        <v>0</v>
      </c>
      <c r="D33" s="3">
        <f>E33-C33</f>
        <v>164116</v>
      </c>
      <c r="E33" s="3">
        <v>164116</v>
      </c>
    </row>
    <row r="34" spans="1:5" ht="15" customHeight="1">
      <c r="A34" s="5" t="s">
        <v>1</v>
      </c>
      <c r="B34" s="4"/>
      <c r="C34" s="3">
        <f>'[1]Munka1'!I1+'[1]Munka1'!X1+'[1]Munka1'!Y1+'[1]Munka1'!AD1+'[1]Munka1'!AE1+'[1]Munka1'!AP1+'[1]Munka1'!AQ1+'[1]Munka1'!AR1+'[1]Munka1'!BI1+'[1]Munka1'!Q1</f>
        <v>7916454</v>
      </c>
      <c r="D34" s="3">
        <f>E34-C34</f>
        <v>36567952</v>
      </c>
      <c r="E34" s="3">
        <v>44484406</v>
      </c>
    </row>
    <row r="35" spans="1:5" ht="15">
      <c r="A35" s="2" t="s">
        <v>0</v>
      </c>
      <c r="B35" s="2"/>
      <c r="C35" s="1">
        <f>SUM(C25:C34)</f>
        <v>36506159</v>
      </c>
      <c r="D35" s="1">
        <f>SUM(D25:D34)</f>
        <v>105511097</v>
      </c>
      <c r="E35" s="1">
        <f>SUM(E25:E34)</f>
        <v>142017256</v>
      </c>
    </row>
  </sheetData>
  <sheetProtection/>
  <mergeCells count="23">
    <mergeCell ref="A29:B29"/>
    <mergeCell ref="A32:B32"/>
    <mergeCell ref="A34:B34"/>
    <mergeCell ref="A25:B25"/>
    <mergeCell ref="A33:B33"/>
    <mergeCell ref="A26:B26"/>
    <mergeCell ref="A28:B28"/>
    <mergeCell ref="A1:E1"/>
    <mergeCell ref="A2:E2"/>
    <mergeCell ref="A3:E3"/>
    <mergeCell ref="A4:E4"/>
    <mergeCell ref="A5:E5"/>
    <mergeCell ref="A9:B9"/>
    <mergeCell ref="A35:B35"/>
    <mergeCell ref="A10:B10"/>
    <mergeCell ref="A11:B11"/>
    <mergeCell ref="A15:B15"/>
    <mergeCell ref="A18:B18"/>
    <mergeCell ref="A19:B19"/>
    <mergeCell ref="A30:B30"/>
    <mergeCell ref="A24:B24"/>
    <mergeCell ref="A31:B31"/>
    <mergeCell ref="A27:B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Rutkai-Dér Vivien</dc:creator>
  <cp:keywords/>
  <dc:description/>
  <cp:lastModifiedBy>Rutkai-Dér Vivien</cp:lastModifiedBy>
  <dcterms:created xsi:type="dcterms:W3CDTF">2020-04-24T08:32:12Z</dcterms:created>
  <dcterms:modified xsi:type="dcterms:W3CDTF">2020-04-24T08:35:11Z</dcterms:modified>
  <cp:category/>
  <cp:version/>
  <cp:contentType/>
  <cp:contentStatus/>
</cp:coreProperties>
</file>